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374  hr. Pard. kraje - Uhřice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1" sheetId="4" r:id="rId3"/>
    <sheet name="SO 180" sheetId="5" r:id="rId4"/>
    <sheet name="SO 190" sheetId="6" r:id="rId5"/>
  </sheets>
  <calcPr/>
</workbook>
</file>

<file path=xl/calcChain.xml><?xml version="1.0" encoding="utf-8"?>
<calcChain xmlns="http://schemas.openxmlformats.org/spreadsheetml/2006/main">
  <c i="6" l="1" r="I3"/>
  <c r="I8"/>
  <c r="O21"/>
  <c r="I21"/>
  <c r="O17"/>
  <c r="I17"/>
  <c r="O13"/>
  <c r="I13"/>
  <c r="O9"/>
  <c r="I9"/>
  <c i="5" r="I3"/>
  <c r="I12"/>
  <c r="O17"/>
  <c r="I17"/>
  <c r="O13"/>
  <c r="I13"/>
  <c r="I8"/>
  <c r="O9"/>
  <c r="I9"/>
  <c i="4" r="I3"/>
  <c r="I102"/>
  <c r="O103"/>
  <c r="I103"/>
  <c r="I93"/>
  <c r="O98"/>
  <c r="I98"/>
  <c r="O94"/>
  <c r="I94"/>
  <c r="I84"/>
  <c r="O89"/>
  <c r="I89"/>
  <c r="O85"/>
  <c r="I85"/>
  <c r="I77"/>
  <c r="O81"/>
  <c r="I81"/>
  <c r="O78"/>
  <c r="I78"/>
  <c r="I68"/>
  <c r="O73"/>
  <c r="I73"/>
  <c r="O69"/>
  <c r="I69"/>
  <c r="I47"/>
  <c r="O64"/>
  <c r="I64"/>
  <c r="O60"/>
  <c r="I60"/>
  <c r="O56"/>
  <c r="I56"/>
  <c r="O52"/>
  <c r="I52"/>
  <c r="O48"/>
  <c r="I48"/>
  <c r="I42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<sst xmlns="http://schemas.openxmlformats.org/spreadsheetml/2006/main">
  <si>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</si>
  <si>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</si>
  <si>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</si>
  <si>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</si>
  <si>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</si>
  <si>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35_2024_2</t>
  </si>
  <si>
    <t>II/374 Hranice Pardubického kraje - Uhřice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</si>
  <si>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</si>
  <si>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</si>
  <si>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</si>
  <si>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</si>
  <si>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</si>
  <si>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</si>
  <si>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</si>
  <si>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</si>
  <si>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</si>
  <si>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</si>
  <si>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</si>
  <si>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</si>
  <si>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</si>
  <si>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</si>
  <si>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</si>
  <si>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</si>
  <si>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</si>
  <si>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</si>
  <si>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</si>
  <si>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</si>
  <si>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</si>
  <si>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</si>
  <si>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</si>
  <si>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</si>
  <si>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</si>
  <si>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</si>
  <si>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</si>
  <si>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</si>
  <si>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</si>
  <si>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</si>
  <si>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</si>
  <si>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</si>
  <si>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</si>
  <si>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</si>
  <si>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</si>
  <si>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</si>
  <si>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</si>
  <si>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</si>
  <si>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</si>
  <si>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</si>
  <si>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</si>
  <si>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</si>
  <si>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</si>
  <si>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</si>
  <si>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</si>
  <si>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SO 101</t>
  </si>
  <si>
    <t>Oprava komunikace</t>
  </si>
  <si>
    <t>014102</t>
  </si>
  <si>
    <t>1</t>
  </si>
  <si>
    <t>POPLATKY ZA SKLÁDKU</t>
  </si>
  <si>
    <t>T</t>
  </si>
  <si>
    <t>Zemina a kamení</t>
  </si>
  <si>
    <t>VV</t>
  </si>
  <si>
    <t>pol. 113328 53,394*2,0 = 106,788 [A]_x000d_
pol. 12922 2371,564*0,1*2,0 = 474,313 [B]_x000d_
Mezisoučet = 581,101 [C]</t>
  </si>
  <si>
    <t>Položka zahrnuje:
- veškeré poplatky provozovateli skládky související s uložením odpadu na skládce.
Položka nezahrnuje:
- x</t>
  </si>
  <si>
    <t>2</t>
  </si>
  <si>
    <t>Beton</t>
  </si>
  <si>
    <t>pol. 966158 0,75*2,3 = 1,725 [A]</t>
  </si>
  <si>
    <t>Zemní práce</t>
  </si>
  <si>
    <t>113328</t>
  </si>
  <si>
    <t>ODSTRANĚNÍ PODKLADŮ ZPEVNĚNÝCH PLOCH Z KAMENIVA NESTMEL, ODVOZ DO 20KM</t>
  </si>
  <si>
    <t>M3</t>
  </si>
  <si>
    <t>intravilán - oprava sjezdů, vjezdů (16,08+7,08+5,67+2,42+3,77+12,55+54,56+13,39+8,72+3,33+6,25)*0,3 = 40,146 [A]_x000d_
extravilán - oprava sjezdů (6,25+19,06+18,85)*0,3 = 13,248 [B]_x000d_
Mezisoučet = 53,394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</si>
  <si>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</si>
  <si>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</si>
  <si>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</si>
  <si>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na mezideponii pro zpevněné krajnice a sjezdy na pozemky z téhož materiálu</t>
  </si>
  <si>
    <t>intravilán v tl. 5 cm 5693,1*0,05 = 284,655 [A]_x000d_
napojení na stávající / nový stav komunikace - zafrézování v tl. 5 cm obrus a 5 cm ložná vrstva 100,0*0,05+80,0*0,05 = 9,000 [B]_x000d_
intravilán - opravy ostatních asfaltových ploch (sjezdy, křižovatky) tl. 5 cm (79,76+7,65+1,78+417,85+4,66+130,875+10,13+64,6+170,29+2,24+38,95+45,57+11,47)*0,05 = 49,291 [C]_x000d_
extravilán - opravy ostatních asfaltových ploch (sjezdy, křižovatky) tl. 5 cm (1,88+4,75)*0,05 = 0,332 [D]_x000d_
Mezisoučet = 343,278 [E]</t>
  </si>
  <si>
    <t>Položka zahrnuje:
- veškerou manipulaci s vybouranou sutí a s vybouranými hmotami vč. uložení na meziskládku.</t>
  </si>
  <si>
    <t>113765</t>
  </si>
  <si>
    <t>FRÉZOVÁNÍ DRÁŽKY PRŮŘEZU DO 600MM2 V ASFALTOVÉ VOZOVCE</t>
  </si>
  <si>
    <t>M</t>
  </si>
  <si>
    <t>Odvoz a likvidace v režii zhotovitele.</t>
  </si>
  <si>
    <t>intravilán - podél stáv. obrub 780,00 = 780,000 [A]_x000d_
napojení na stávající / nový stav komunikace 20,00 = 20,000 [B]_x000d_
Mezisoučet = 800,000 [C]</t>
  </si>
  <si>
    <t>12922</t>
  </si>
  <si>
    <t>ČIŠTĚNÍ KRAJNIC OD NÁNOSU TL. DO 100MM</t>
  </si>
  <si>
    <t>M2</t>
  </si>
  <si>
    <t>odstranění části stáv. krajnic - intravilán 475,144 = 475,144 [A]_x000d_
odstranění části stáv. krajnic - extravilán 1896,420 = 1896,420 [B]_x000d_
Mezisoučet = 2371,564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</si>
  <si>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</si>
  <si>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</si>
  <si>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</si>
  <si>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intravilán - vyčištění trub propustku 12,000 = 12,000 [A]_x000d_
extravilán - vyčištění trub propustku 10,000 = 10,000 [B]_x000d_
Mezisoučet = 22,000 [C]</t>
  </si>
  <si>
    <t>Položka zahrnuje:
- vodorovnou a svislou dopravu, přemístění, přeložení, manipulace s materiálem</t>
  </si>
  <si>
    <t>17380</t>
  </si>
  <si>
    <t>ZEMNÍ KRAJNICE A DOSYPÁVKY Z NAKUPOVANÝCH MATERIÁLŮ</t>
  </si>
  <si>
    <t>navázání na stáv. terén vč dosypání 100,000 = 100,000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</si>
  <si>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</si>
  <si>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</si>
  <si>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</si>
  <si>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461314</t>
  </si>
  <si>
    <t>PATKY Z PROSTÉHO BETONU C25/30</t>
  </si>
  <si>
    <t>základové patky na mostí zábradlí 0,750 = 0,750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</si>
  <si>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</si>
  <si>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5</t>
  </si>
  <si>
    <t>Komunikace</t>
  </si>
  <si>
    <t>56363</t>
  </si>
  <si>
    <t>VOZOVKOVÉ VRSTVY Z RECYKLOVANÉHO MATERIÁLU TL DO 150MM</t>
  </si>
  <si>
    <t>intravilán - oprava sjezdů, vjezdů ( 2 vrstvy, hutněné po 15 cm) - použít vyfréz. materiál ze stavby 133,82*2 = 267,640 [A]_x000d_
extravilán - oprava sjezdů, vjezdů ( 2 vrstvy, hutněné po 15 cm) - použít vyfréz. materiál ze stavby 44,16*2 = 88,320 [B]_x000d_
Mezisoučet = 355,960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</si>
  <si>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</si>
  <si>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</si>
  <si>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</si>
  <si>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>Část materiálu bude použit ze stavby pol. 11372 a část nakoupena</t>
  </si>
  <si>
    <t>intravilán 475,144 = 475,144 [A]_x000d_
extravilán 1896,420 = 1896,420 [B]_x000d_
Mezisoučet = 2371,564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</si>
  <si>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</si>
  <si>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</si>
  <si>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</si>
  <si>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0,30kg/m2</t>
  </si>
  <si>
    <t>intravilán v tl. 5 cm 5693,100 = 5693,100 [A]_x000d_
napojení na stávající / nový stav komunikace - zafrézování v tl. 5 cm obrus a 5 cm ložná vrstva 100,000+80,000 = 180,000 [B]_x000d_
intravilán - opravy ostatních asfaltových ploch (sjezdy, křižovatky) tl. 5 cm (79,76+7,65+1,78+417,85+4,66+130,875+10,13+64,6+170,29+2,24+38,95+45,57+11,47) = 985,825 [C]_x000d_
extravilán 7523,84 = 7523,840 [D]_x000d_
extravilán - opravy ostatních asfaltových ploch (sjezdy, křižovatky) tl. 5 cm 1,88+4,75 = 6,630 [E]_x000d_
Mezisoučet = 14389,395 [F]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</si>
  <si>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</si>
  <si>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</si>
  <si>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</si>
  <si>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intravilán v tl. 5 cm 5693,100 = 5693,100 [A]_x000d_
napojení na stávající / nový stav komunikace - zafrézování v tl. 5 cm obrus a 5 cm ložná vrstva 100,000 = 100,000 [B]_x000d_
intravilán - opravy ostatních asfaltových ploch (sjezdy, křižovatky) tl. 5 cm (79,76+7,65+1,78+417,85+4,66+130,875+10,13+64,6+170,29+2,24+38,95+45,57+11,47) = 985,825 [C]_x000d_
extravilán 7523,84 = 7523,840 [D]_x000d_
extravilán - opravy ostatních asfaltových ploch (sjezdy, křižovatky) tl. 5 cm 1,88+4,75 = 6,630 [E]_x000d_
Mezisoučet = 14309,395 [F]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</si>
  <si>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</si>
  <si>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</si>
  <si>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</si>
  <si>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16+_x000d_
průměr 30mm ( vyrovnávka)</t>
  </si>
  <si>
    <t>intravilán v tl. 3 cm 5693,1*0,03 = 170,793 [A]_x000d_
napojení na stávající / nový stav komunikace - zafrézování v tl. 5 cm obrus a 5 cm ložná vrstva 80,0*0,05 = 4,000 [B]_x000d_
intravilán - opravy ostatních asfaltových ploch (sjezdy, křižovatky) tl. 3 cm 985,825*0,03 = 29,575 [C]_x000d_
extravilán v tl. 3 cm 7523,84*0,03 = 225,715 [D]_x000d_
extravilán - opravy ostatních asfaltových ploch (sjezdy, křižovatky) tl. 3 cm (1,88+4,75)*0,03 = 0,199 [E]_x000d_
Mezisoučet = 430,282 [F]</t>
  </si>
  <si>
    <t>62</t>
  </si>
  <si>
    <t>Úpravy povrchů vnější</t>
  </si>
  <si>
    <t>626112</t>
  </si>
  <si>
    <t>REPROFILACE PODHLEDŮ, SVISLÝCH PLOCH SANAČNÍ MALTOU JEDNOVRST TL 20MM</t>
  </si>
  <si>
    <t>4,0*(2,0*2,0) = 16,000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</si>
  <si>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</si>
  <si>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626212</t>
  </si>
  <si>
    <t>REPROFILACE VODOROVNÝCH PLOCH SHORA SANAČNÍ MALTOU JEDNOVRST TL 20MM</t>
  </si>
  <si>
    <t>4,0*(2,0*0,5) = 4,000 [A]</t>
  </si>
  <si>
    <t>8</t>
  </si>
  <si>
    <t>Trubní vedení</t>
  </si>
  <si>
    <t>89921</t>
  </si>
  <si>
    <t>VÝŠKOVÁ ÚPRAVA POKLOPŮ</t>
  </si>
  <si>
    <t>KUS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</si>
  <si>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</si>
  <si>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</si>
  <si>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</si>
  <si>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91</t>
  </si>
  <si>
    <t>Doplňující práce na komunikaci</t>
  </si>
  <si>
    <t>9112A1</t>
  </si>
  <si>
    <t>ZÁBRADLÍ MOSTNÍ S VODOR MADLY - DODÁVKA A MONTÁŽ</t>
  </si>
  <si>
    <t>intravilán 6,0 = 6,000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</si>
  <si>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</si>
  <si>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9112A3</t>
  </si>
  <si>
    <t>ZÁBRADLÍ MOSTNÍ S VODOR MADLY - DEMONTÁŽ S PŘESUNEM</t>
  </si>
  <si>
    <t>Položka zahrnuje:
- demontáž a odstranění zařízení
- jeho odvoz na předepsané místo
Položka nezahrnuje:
- x</t>
  </si>
  <si>
    <t>93</t>
  </si>
  <si>
    <t>Dokončovací práce inženýrských staveb</t>
  </si>
  <si>
    <t>931325</t>
  </si>
  <si>
    <t>TĚSNĚNÍ DILATAČ SPAR ASF ZÁLIVKOU MODIFIK PRŮŘ DO 600MM2</t>
  </si>
  <si>
    <t>intravilán - podél stáv. obrub 780,0 = 780,000 [A]_x000d_
napojení na stávající / nový stav komunikace 20,0 = 20,000 [B]_x000d_
Mezisoučet = 800,000 [C]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</si>
  <si>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</si>
  <si>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</si>
  <si>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</si>
  <si>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intravilán 5693,100 = 5693,100 [A]_x000d_
napojení na stávající / nový stav komunikace - zafrézování 100,000 = 100,000 [B]_x000d_
intravilán - opravy ostatních asfaltových ploch (sjezdy, křižovatky) 79,76+7,65+1,78+417,85+4,66+130,875+10,13+64,6+170,29+2,24+38,95+45,57+11,47 = 985,825 [C]_x000d_
extravilán 7523,840 = 7523,840 [D]_x000d_
extravilán - opravy ostatních asfaltových ploch (sjezdy, křižovatky) 1,88+4,75 = 6,630 [E]_x000d_
Mezisoučet = 14309,395 [F]</t>
  </si>
  <si>
    <t>Položka zahrnuje:
- očištění předepsaným způsobem
- odklizení vzniklého odpadu
Položka nezahrnuje:
- x</t>
  </si>
  <si>
    <t>96</t>
  </si>
  <si>
    <t>Bourání konstrukcí</t>
  </si>
  <si>
    <t>966158</t>
  </si>
  <si>
    <t>BOURÁNÍ KONSTRUKCÍ Z PROST BETONU S ODVOZEM DO 20KM</t>
  </si>
  <si>
    <t>základové patky na mostní zábradlí 0,750 = 0,750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</si>
  <si>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</si>
  <si>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180</t>
  </si>
  <si>
    <t>DIO</t>
  </si>
  <si>
    <t>02710</t>
  </si>
  <si>
    <t>POMOC PRÁCE - ZAJIŠTĚNÍ, ZŘÍZENÍ, ODSTRANĚNÍ DOPRAVNÍHO ZNAČENÍ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</si>
  <si>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všech potřebných povolení k uzavírce.
Včetně projednání s dotčenými orgány.
Vše v režii zhotovitele.</t>
  </si>
  <si>
    <t>zahrnuje veškeré náklady spojené s objednatelem požadovanými zařízeními</t>
  </si>
  <si>
    <t>572953</t>
  </si>
  <si>
    <t xml:space="preserve">DVOUVRSTVÝ NÁTĚR Z EMULZE  OBRÁC. PODRŤ. DO 2,5KG/M2</t>
  </si>
  <si>
    <t>Výsprava trhlin a malých děr na účelové komunikaci._x000d_
Délka účelové komunikace: 2000 m_x000d_
Průměrná šířka zpevnění: 5 m</t>
  </si>
  <si>
    <t>2000*5*0,25 = 2500,000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</si>
  <si>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</si>
  <si>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57790A</t>
  </si>
  <si>
    <t>VÝSPRAVA VÝTLUKŮ SMĚSÍ ACO (KUBATURA)</t>
  </si>
  <si>
    <t>Výsprava výtluků na objízdné trase.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</si>
  <si>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</si>
  <si>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SO 190</t>
  </si>
  <si>
    <t>Dopravní značení</t>
  </si>
  <si>
    <t>91228</t>
  </si>
  <si>
    <t>SMĚROVÉ SLOUPKY Z PLAST HMOT VČETNĚ ODRAZNÉHO PÁSKU</t>
  </si>
  <si>
    <t>Z11g - červené 8 = 8 [A]
Celkové množství = 8 _x000d_
Celkem 8 = 8,000</t>
  </si>
  <si>
    <t>Položka zahrnuje:
- dodání a osazení sloupku včetně nutných zemních prací
- vnitrostaveništní a mimostaveništní doprava
- odrazky plastové nebo z retroreflexní fólie
Položka nezahrnuje:
- x</t>
  </si>
  <si>
    <t>914123</t>
  </si>
  <si>
    <t>DOPRAVNÍ ZNAČKY ZÁKLADNÍ VELIKOSTI OCELOVÉ FÓLIE TŘ 1 - DEMONTÁŽ</t>
  </si>
  <si>
    <t>A7a : 1 1 = 1, [A] _x000d_
Celkem 1 = 1,000</t>
  </si>
  <si>
    <t>Položka zahrnuje:
- odstranění, demontáž a odklizení materiálu s odvozem na předepsané místo
Položka nezahrnuje:
- x</t>
  </si>
  <si>
    <t>914913</t>
  </si>
  <si>
    <t>SLOUPKY A STOJKY DZ Z OCEL TRUBEK ZABETON DEMONTÁŽ</t>
  </si>
  <si>
    <t>A7a : 1 1 = 1 [A] _x000d_
Celkem 1 = 1,000</t>
  </si>
  <si>
    <t>915221</t>
  </si>
  <si>
    <t>VODOR DOPRAV ZNAČ PLASTEM STRUKTURÁLNÍ NEHLUČNÉ - DOD A POKLÁDKA</t>
  </si>
  <si>
    <t>V 2b ( 3/ 1,5/ 0,125 ) 870,0*0,125 = 108,750 [A] _x000d_
V 2b ( 3/ 1,5/ 0,25) 111,5*0,25 = 27,875 [B] _x000d_
V 4 (0,25) 1301,862*2*0,25 = 650,931 [C] _x000d_
Celkové množství = 787,556 _x000d_
Celkem 787,556 = 787,556</t>
  </si>
  <si>
    <t>Položka zahrnuje:
- dodání a pokládku nátěrového materiálu
- předznačení a reflexní úpravu
Položka nezahrnuje:
- x
Způsob měření:
- měří se pouze natíraná plocha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</si>
</sst>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9"/>
      <c r="C21" s="40"/>
      <c r="D21" s="40"/>
      <c r="E21" s="43" t="s">
        <v>31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SUMIFS(I8:I106,A8:A106,"SD")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55</v>
      </c>
      <c r="E9" s="31" t="s">
        <v>56</v>
      </c>
      <c r="F9" s="32" t="s">
        <v>57</v>
      </c>
      <c r="G9" s="33">
        <v>581.101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58</v>
      </c>
      <c r="F10" s="37"/>
      <c r="G10" s="37"/>
      <c r="H10" s="37"/>
      <c r="I10" s="37"/>
      <c r="J10" s="38"/>
    </row>
    <row r="11" ht="45">
      <c r="A11" s="29" t="s">
        <v>59</v>
      </c>
      <c r="B11" s="36"/>
      <c r="C11" s="37"/>
      <c r="D11" s="37"/>
      <c r="E11" s="44" t="s">
        <v>60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54</v>
      </c>
      <c r="D13" s="29" t="s">
        <v>62</v>
      </c>
      <c r="E13" s="31" t="s">
        <v>56</v>
      </c>
      <c r="F13" s="32" t="s">
        <v>57</v>
      </c>
      <c r="G13" s="33">
        <v>1.7250000000000001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63</v>
      </c>
      <c r="F14" s="37"/>
      <c r="G14" s="37"/>
      <c r="H14" s="37"/>
      <c r="I14" s="37"/>
      <c r="J14" s="38"/>
    </row>
    <row r="15">
      <c r="A15" s="29" t="s">
        <v>59</v>
      </c>
      <c r="B15" s="36"/>
      <c r="C15" s="37"/>
      <c r="D15" s="37"/>
      <c r="E15" s="44" t="s">
        <v>64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61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55</v>
      </c>
      <c r="D17" s="26"/>
      <c r="E17" s="23" t="s">
        <v>65</v>
      </c>
      <c r="F17" s="26"/>
      <c r="G17" s="26"/>
      <c r="H17" s="26"/>
      <c r="I17" s="27">
        <f>SUMIFS(I18:I41,A18:A41,"P")</f>
        <v>0</v>
      </c>
      <c r="J17" s="28"/>
    </row>
    <row r="18" ht="30">
      <c r="A18" s="29" t="s">
        <v>29</v>
      </c>
      <c r="B18" s="29">
        <v>3</v>
      </c>
      <c r="C18" s="30" t="s">
        <v>66</v>
      </c>
      <c r="D18" s="29" t="s">
        <v>31</v>
      </c>
      <c r="E18" s="31" t="s">
        <v>67</v>
      </c>
      <c r="F18" s="32" t="s">
        <v>68</v>
      </c>
      <c r="G18" s="33">
        <v>53.393999999999998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75">
      <c r="A20" s="29" t="s">
        <v>59</v>
      </c>
      <c r="B20" s="36"/>
      <c r="C20" s="37"/>
      <c r="D20" s="37"/>
      <c r="E20" s="44" t="s">
        <v>69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70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71</v>
      </c>
      <c r="D22" s="29" t="s">
        <v>31</v>
      </c>
      <c r="E22" s="31" t="s">
        <v>72</v>
      </c>
      <c r="F22" s="32" t="s">
        <v>68</v>
      </c>
      <c r="G22" s="33">
        <v>343.27800000000002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73</v>
      </c>
      <c r="F23" s="37"/>
      <c r="G23" s="37"/>
      <c r="H23" s="37"/>
      <c r="I23" s="37"/>
      <c r="J23" s="38"/>
    </row>
    <row r="24" ht="150">
      <c r="A24" s="29" t="s">
        <v>59</v>
      </c>
      <c r="B24" s="36"/>
      <c r="C24" s="37"/>
      <c r="D24" s="37"/>
      <c r="E24" s="44" t="s">
        <v>74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1" t="s">
        <v>75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76</v>
      </c>
      <c r="D26" s="29" t="s">
        <v>31</v>
      </c>
      <c r="E26" s="31" t="s">
        <v>77</v>
      </c>
      <c r="F26" s="32" t="s">
        <v>78</v>
      </c>
      <c r="G26" s="33">
        <v>800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79</v>
      </c>
      <c r="F27" s="37"/>
      <c r="G27" s="37"/>
      <c r="H27" s="37"/>
      <c r="I27" s="37"/>
      <c r="J27" s="38"/>
    </row>
    <row r="28" ht="45">
      <c r="A28" s="29" t="s">
        <v>59</v>
      </c>
      <c r="B28" s="36"/>
      <c r="C28" s="37"/>
      <c r="D28" s="37"/>
      <c r="E28" s="44" t="s">
        <v>80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/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81</v>
      </c>
      <c r="D30" s="29" t="s">
        <v>31</v>
      </c>
      <c r="E30" s="31" t="s">
        <v>82</v>
      </c>
      <c r="F30" s="32" t="s">
        <v>83</v>
      </c>
      <c r="G30" s="33">
        <v>2371.5639999999999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 ht="45">
      <c r="A32" s="29" t="s">
        <v>59</v>
      </c>
      <c r="B32" s="36"/>
      <c r="C32" s="37"/>
      <c r="D32" s="37"/>
      <c r="E32" s="44" t="s">
        <v>84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85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86</v>
      </c>
      <c r="D34" s="29" t="s">
        <v>31</v>
      </c>
      <c r="E34" s="31" t="s">
        <v>87</v>
      </c>
      <c r="F34" s="32" t="s">
        <v>78</v>
      </c>
      <c r="G34" s="33">
        <v>22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79</v>
      </c>
      <c r="F35" s="37"/>
      <c r="G35" s="37"/>
      <c r="H35" s="37"/>
      <c r="I35" s="37"/>
      <c r="J35" s="38"/>
    </row>
    <row r="36" ht="45">
      <c r="A36" s="29" t="s">
        <v>59</v>
      </c>
      <c r="B36" s="36"/>
      <c r="C36" s="37"/>
      <c r="D36" s="37"/>
      <c r="E36" s="44" t="s">
        <v>88</v>
      </c>
      <c r="F36" s="37"/>
      <c r="G36" s="37"/>
      <c r="H36" s="37"/>
      <c r="I36" s="37"/>
      <c r="J36" s="38"/>
    </row>
    <row r="37" ht="45">
      <c r="A37" s="29" t="s">
        <v>36</v>
      </c>
      <c r="B37" s="36"/>
      <c r="C37" s="37"/>
      <c r="D37" s="37"/>
      <c r="E37" s="31" t="s">
        <v>89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90</v>
      </c>
      <c r="D38" s="29" t="s">
        <v>31</v>
      </c>
      <c r="E38" s="31" t="s">
        <v>91</v>
      </c>
      <c r="F38" s="32" t="s">
        <v>68</v>
      </c>
      <c r="G38" s="33">
        <v>100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59</v>
      </c>
      <c r="B40" s="36"/>
      <c r="C40" s="37"/>
      <c r="D40" s="37"/>
      <c r="E40" s="44" t="s">
        <v>92</v>
      </c>
      <c r="F40" s="37"/>
      <c r="G40" s="37"/>
      <c r="H40" s="37"/>
      <c r="I40" s="37"/>
      <c r="J40" s="38"/>
    </row>
    <row r="41" ht="345">
      <c r="A41" s="29" t="s">
        <v>36</v>
      </c>
      <c r="B41" s="36"/>
      <c r="C41" s="37"/>
      <c r="D41" s="37"/>
      <c r="E41" s="31" t="s">
        <v>93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94</v>
      </c>
      <c r="D42" s="26"/>
      <c r="E42" s="23" t="s">
        <v>95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96</v>
      </c>
      <c r="D43" s="29" t="s">
        <v>31</v>
      </c>
      <c r="E43" s="31" t="s">
        <v>97</v>
      </c>
      <c r="F43" s="32" t="s">
        <v>68</v>
      </c>
      <c r="G43" s="33">
        <v>0.75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59</v>
      </c>
      <c r="B45" s="36"/>
      <c r="C45" s="37"/>
      <c r="D45" s="37"/>
      <c r="E45" s="44" t="s">
        <v>98</v>
      </c>
      <c r="F45" s="37"/>
      <c r="G45" s="37"/>
      <c r="H45" s="37"/>
      <c r="I45" s="37"/>
      <c r="J45" s="38"/>
    </row>
    <row r="46" ht="390">
      <c r="A46" s="29" t="s">
        <v>36</v>
      </c>
      <c r="B46" s="36"/>
      <c r="C46" s="37"/>
      <c r="D46" s="37"/>
      <c r="E46" s="31" t="s">
        <v>99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100</v>
      </c>
      <c r="D47" s="26"/>
      <c r="E47" s="23" t="s">
        <v>101</v>
      </c>
      <c r="F47" s="26"/>
      <c r="G47" s="26"/>
      <c r="H47" s="26"/>
      <c r="I47" s="27">
        <f>SUMIFS(I48:I67,A48:A67,"P")</f>
        <v>0</v>
      </c>
      <c r="J47" s="28"/>
    </row>
    <row r="48">
      <c r="A48" s="29" t="s">
        <v>29</v>
      </c>
      <c r="B48" s="29">
        <v>10</v>
      </c>
      <c r="C48" s="30" t="s">
        <v>102</v>
      </c>
      <c r="D48" s="29" t="s">
        <v>31</v>
      </c>
      <c r="E48" s="31" t="s">
        <v>103</v>
      </c>
      <c r="F48" s="32" t="s">
        <v>83</v>
      </c>
      <c r="G48" s="33">
        <v>355.95999999999998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 ht="75">
      <c r="A50" s="29" t="s">
        <v>59</v>
      </c>
      <c r="B50" s="36"/>
      <c r="C50" s="37"/>
      <c r="D50" s="37"/>
      <c r="E50" s="44" t="s">
        <v>104</v>
      </c>
      <c r="F50" s="37"/>
      <c r="G50" s="37"/>
      <c r="H50" s="37"/>
      <c r="I50" s="37"/>
      <c r="J50" s="38"/>
    </row>
    <row r="51" ht="150">
      <c r="A51" s="29" t="s">
        <v>36</v>
      </c>
      <c r="B51" s="36"/>
      <c r="C51" s="37"/>
      <c r="D51" s="37"/>
      <c r="E51" s="31" t="s">
        <v>105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106</v>
      </c>
      <c r="D52" s="29" t="s">
        <v>31</v>
      </c>
      <c r="E52" s="31" t="s">
        <v>107</v>
      </c>
      <c r="F52" s="32" t="s">
        <v>83</v>
      </c>
      <c r="G52" s="33">
        <v>2371.5639999999999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108</v>
      </c>
      <c r="F53" s="37"/>
      <c r="G53" s="37"/>
      <c r="H53" s="37"/>
      <c r="I53" s="37"/>
      <c r="J53" s="38"/>
    </row>
    <row r="54" ht="45">
      <c r="A54" s="29" t="s">
        <v>59</v>
      </c>
      <c r="B54" s="36"/>
      <c r="C54" s="37"/>
      <c r="D54" s="37"/>
      <c r="E54" s="44" t="s">
        <v>109</v>
      </c>
      <c r="F54" s="37"/>
      <c r="G54" s="37"/>
      <c r="H54" s="37"/>
      <c r="I54" s="37"/>
      <c r="J54" s="38"/>
    </row>
    <row r="55" ht="120">
      <c r="A55" s="29" t="s">
        <v>36</v>
      </c>
      <c r="B55" s="36"/>
      <c r="C55" s="37"/>
      <c r="D55" s="37"/>
      <c r="E55" s="31" t="s">
        <v>110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111</v>
      </c>
      <c r="D56" s="29" t="s">
        <v>31</v>
      </c>
      <c r="E56" s="31" t="s">
        <v>112</v>
      </c>
      <c r="F56" s="32" t="s">
        <v>83</v>
      </c>
      <c r="G56" s="33">
        <v>14389.395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113</v>
      </c>
      <c r="F57" s="37"/>
      <c r="G57" s="37"/>
      <c r="H57" s="37"/>
      <c r="I57" s="37"/>
      <c r="J57" s="38"/>
    </row>
    <row r="58" ht="165">
      <c r="A58" s="29" t="s">
        <v>59</v>
      </c>
      <c r="B58" s="36"/>
      <c r="C58" s="37"/>
      <c r="D58" s="37"/>
      <c r="E58" s="44" t="s">
        <v>114</v>
      </c>
      <c r="F58" s="37"/>
      <c r="G58" s="37"/>
      <c r="H58" s="37"/>
      <c r="I58" s="37"/>
      <c r="J58" s="38"/>
    </row>
    <row r="59" ht="120">
      <c r="A59" s="29" t="s">
        <v>36</v>
      </c>
      <c r="B59" s="36"/>
      <c r="C59" s="37"/>
      <c r="D59" s="37"/>
      <c r="E59" s="31" t="s">
        <v>115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116</v>
      </c>
      <c r="D60" s="29" t="s">
        <v>31</v>
      </c>
      <c r="E60" s="31" t="s">
        <v>117</v>
      </c>
      <c r="F60" s="32" t="s">
        <v>83</v>
      </c>
      <c r="G60" s="33">
        <v>14309.395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 ht="165">
      <c r="A62" s="29" t="s">
        <v>59</v>
      </c>
      <c r="B62" s="36"/>
      <c r="C62" s="37"/>
      <c r="D62" s="37"/>
      <c r="E62" s="44" t="s">
        <v>118</v>
      </c>
      <c r="F62" s="37"/>
      <c r="G62" s="37"/>
      <c r="H62" s="37"/>
      <c r="I62" s="37"/>
      <c r="J62" s="38"/>
    </row>
    <row r="63" ht="195">
      <c r="A63" s="29" t="s">
        <v>36</v>
      </c>
      <c r="B63" s="36"/>
      <c r="C63" s="37"/>
      <c r="D63" s="37"/>
      <c r="E63" s="31" t="s">
        <v>119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120</v>
      </c>
      <c r="D64" s="29" t="s">
        <v>31</v>
      </c>
      <c r="E64" s="31" t="s">
        <v>121</v>
      </c>
      <c r="F64" s="32" t="s">
        <v>68</v>
      </c>
      <c r="G64" s="33">
        <v>430.28199999999998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122</v>
      </c>
      <c r="F65" s="37"/>
      <c r="G65" s="37"/>
      <c r="H65" s="37"/>
      <c r="I65" s="37"/>
      <c r="J65" s="38"/>
    </row>
    <row r="66" ht="135">
      <c r="A66" s="29" t="s">
        <v>59</v>
      </c>
      <c r="B66" s="36"/>
      <c r="C66" s="37"/>
      <c r="D66" s="37"/>
      <c r="E66" s="44" t="s">
        <v>123</v>
      </c>
      <c r="F66" s="37"/>
      <c r="G66" s="37"/>
      <c r="H66" s="37"/>
      <c r="I66" s="37"/>
      <c r="J66" s="38"/>
    </row>
    <row r="67" ht="195">
      <c r="A67" s="29" t="s">
        <v>36</v>
      </c>
      <c r="B67" s="36"/>
      <c r="C67" s="37"/>
      <c r="D67" s="37"/>
      <c r="E67" s="31" t="s">
        <v>119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124</v>
      </c>
      <c r="D68" s="26"/>
      <c r="E68" s="23" t="s">
        <v>125</v>
      </c>
      <c r="F68" s="26"/>
      <c r="G68" s="26"/>
      <c r="H68" s="26"/>
      <c r="I68" s="27">
        <f>SUMIFS(I69:I76,A69:A76,"P")</f>
        <v>0</v>
      </c>
      <c r="J68" s="28"/>
    </row>
    <row r="69" ht="30">
      <c r="A69" s="29" t="s">
        <v>29</v>
      </c>
      <c r="B69" s="29">
        <v>15</v>
      </c>
      <c r="C69" s="30" t="s">
        <v>126</v>
      </c>
      <c r="D69" s="29" t="s">
        <v>31</v>
      </c>
      <c r="E69" s="31" t="s">
        <v>127</v>
      </c>
      <c r="F69" s="32" t="s">
        <v>83</v>
      </c>
      <c r="G69" s="33">
        <v>16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59</v>
      </c>
      <c r="B71" s="36"/>
      <c r="C71" s="37"/>
      <c r="D71" s="37"/>
      <c r="E71" s="44" t="s">
        <v>128</v>
      </c>
      <c r="F71" s="37"/>
      <c r="G71" s="37"/>
      <c r="H71" s="37"/>
      <c r="I71" s="37"/>
      <c r="J71" s="38"/>
    </row>
    <row r="72" ht="120">
      <c r="A72" s="29" t="s">
        <v>36</v>
      </c>
      <c r="B72" s="36"/>
      <c r="C72" s="37"/>
      <c r="D72" s="37"/>
      <c r="E72" s="31" t="s">
        <v>129</v>
      </c>
      <c r="F72" s="37"/>
      <c r="G72" s="37"/>
      <c r="H72" s="37"/>
      <c r="I72" s="37"/>
      <c r="J72" s="38"/>
    </row>
    <row r="73" ht="30">
      <c r="A73" s="29" t="s">
        <v>29</v>
      </c>
      <c r="B73" s="29">
        <v>16</v>
      </c>
      <c r="C73" s="30" t="s">
        <v>130</v>
      </c>
      <c r="D73" s="29" t="s">
        <v>31</v>
      </c>
      <c r="E73" s="31" t="s">
        <v>131</v>
      </c>
      <c r="F73" s="32" t="s">
        <v>83</v>
      </c>
      <c r="G73" s="33">
        <v>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59</v>
      </c>
      <c r="B75" s="36"/>
      <c r="C75" s="37"/>
      <c r="D75" s="37"/>
      <c r="E75" s="44" t="s">
        <v>132</v>
      </c>
      <c r="F75" s="37"/>
      <c r="G75" s="37"/>
      <c r="H75" s="37"/>
      <c r="I75" s="37"/>
      <c r="J75" s="38"/>
    </row>
    <row r="76" ht="120">
      <c r="A76" s="29" t="s">
        <v>36</v>
      </c>
      <c r="B76" s="36"/>
      <c r="C76" s="37"/>
      <c r="D76" s="37"/>
      <c r="E76" s="31" t="s">
        <v>129</v>
      </c>
      <c r="F76" s="37"/>
      <c r="G76" s="37"/>
      <c r="H76" s="37"/>
      <c r="I76" s="37"/>
      <c r="J76" s="38"/>
    </row>
    <row r="77">
      <c r="A77" s="23" t="s">
        <v>26</v>
      </c>
      <c r="B77" s="24"/>
      <c r="C77" s="25" t="s">
        <v>133</v>
      </c>
      <c r="D77" s="26"/>
      <c r="E77" s="23" t="s">
        <v>134</v>
      </c>
      <c r="F77" s="26"/>
      <c r="G77" s="26"/>
      <c r="H77" s="26"/>
      <c r="I77" s="27">
        <f>SUMIFS(I78:I83,A78:A83,"P")</f>
        <v>0</v>
      </c>
      <c r="J77" s="28"/>
    </row>
    <row r="78">
      <c r="A78" s="29" t="s">
        <v>29</v>
      </c>
      <c r="B78" s="29">
        <v>17</v>
      </c>
      <c r="C78" s="30" t="s">
        <v>135</v>
      </c>
      <c r="D78" s="29" t="s">
        <v>31</v>
      </c>
      <c r="E78" s="31" t="s">
        <v>136</v>
      </c>
      <c r="F78" s="32" t="s">
        <v>137</v>
      </c>
      <c r="G78" s="33">
        <v>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75">
      <c r="A80" s="29" t="s">
        <v>36</v>
      </c>
      <c r="B80" s="36"/>
      <c r="C80" s="37"/>
      <c r="D80" s="37"/>
      <c r="E80" s="31" t="s">
        <v>138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139</v>
      </c>
      <c r="D81" s="29" t="s">
        <v>31</v>
      </c>
      <c r="E81" s="31" t="s">
        <v>140</v>
      </c>
      <c r="F81" s="32" t="s">
        <v>137</v>
      </c>
      <c r="G81" s="33">
        <v>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 ht="75">
      <c r="A83" s="29" t="s">
        <v>36</v>
      </c>
      <c r="B83" s="36"/>
      <c r="C83" s="37"/>
      <c r="D83" s="37"/>
      <c r="E83" s="31" t="s">
        <v>138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141</v>
      </c>
      <c r="D84" s="26"/>
      <c r="E84" s="23" t="s">
        <v>142</v>
      </c>
      <c r="F84" s="26"/>
      <c r="G84" s="26"/>
      <c r="H84" s="26"/>
      <c r="I84" s="27">
        <f>SUMIFS(I85:I92,A85:A92,"P")</f>
        <v>0</v>
      </c>
      <c r="J84" s="28"/>
    </row>
    <row r="85">
      <c r="A85" s="29" t="s">
        <v>29</v>
      </c>
      <c r="B85" s="29">
        <v>19</v>
      </c>
      <c r="C85" s="30" t="s">
        <v>143</v>
      </c>
      <c r="D85" s="29" t="s">
        <v>31</v>
      </c>
      <c r="E85" s="31" t="s">
        <v>144</v>
      </c>
      <c r="F85" s="32" t="s">
        <v>78</v>
      </c>
      <c r="G85" s="33">
        <v>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59</v>
      </c>
      <c r="B87" s="36"/>
      <c r="C87" s="37"/>
      <c r="D87" s="37"/>
      <c r="E87" s="44" t="s">
        <v>145</v>
      </c>
      <c r="F87" s="37"/>
      <c r="G87" s="37"/>
      <c r="H87" s="37"/>
      <c r="I87" s="37"/>
      <c r="J87" s="38"/>
    </row>
    <row r="88" ht="120">
      <c r="A88" s="29" t="s">
        <v>36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147</v>
      </c>
      <c r="D89" s="29" t="s">
        <v>31</v>
      </c>
      <c r="E89" s="31" t="s">
        <v>148</v>
      </c>
      <c r="F89" s="32" t="s">
        <v>78</v>
      </c>
      <c r="G89" s="33">
        <v>6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>
      <c r="A91" s="29" t="s">
        <v>59</v>
      </c>
      <c r="B91" s="36"/>
      <c r="C91" s="37"/>
      <c r="D91" s="37"/>
      <c r="E91" s="44" t="s">
        <v>145</v>
      </c>
      <c r="F91" s="37"/>
      <c r="G91" s="37"/>
      <c r="H91" s="37"/>
      <c r="I91" s="37"/>
      <c r="J91" s="38"/>
    </row>
    <row r="92" ht="75">
      <c r="A92" s="29" t="s">
        <v>36</v>
      </c>
      <c r="B92" s="36"/>
      <c r="C92" s="37"/>
      <c r="D92" s="37"/>
      <c r="E92" s="31" t="s">
        <v>149</v>
      </c>
      <c r="F92" s="37"/>
      <c r="G92" s="37"/>
      <c r="H92" s="37"/>
      <c r="I92" s="37"/>
      <c r="J92" s="38"/>
    </row>
    <row r="93">
      <c r="A93" s="23" t="s">
        <v>26</v>
      </c>
      <c r="B93" s="24"/>
      <c r="C93" s="25" t="s">
        <v>150</v>
      </c>
      <c r="D93" s="26"/>
      <c r="E93" s="23" t="s">
        <v>151</v>
      </c>
      <c r="F93" s="26"/>
      <c r="G93" s="26"/>
      <c r="H93" s="26"/>
      <c r="I93" s="27">
        <f>SUMIFS(I94:I101,A94:A101,"P")</f>
        <v>0</v>
      </c>
      <c r="J93" s="28"/>
    </row>
    <row r="94">
      <c r="A94" s="29" t="s">
        <v>29</v>
      </c>
      <c r="B94" s="29">
        <v>21</v>
      </c>
      <c r="C94" s="30" t="s">
        <v>152</v>
      </c>
      <c r="D94" s="29" t="s">
        <v>31</v>
      </c>
      <c r="E94" s="31" t="s">
        <v>153</v>
      </c>
      <c r="F94" s="32" t="s">
        <v>78</v>
      </c>
      <c r="G94" s="33">
        <v>800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/>
      <c r="F95" s="37"/>
      <c r="G95" s="37"/>
      <c r="H95" s="37"/>
      <c r="I95" s="37"/>
      <c r="J95" s="38"/>
    </row>
    <row r="96" ht="45">
      <c r="A96" s="29" t="s">
        <v>59</v>
      </c>
      <c r="B96" s="36"/>
      <c r="C96" s="37"/>
      <c r="D96" s="37"/>
      <c r="E96" s="44" t="s">
        <v>154</v>
      </c>
      <c r="F96" s="37"/>
      <c r="G96" s="37"/>
      <c r="H96" s="37"/>
      <c r="I96" s="37"/>
      <c r="J96" s="38"/>
    </row>
    <row r="97" ht="90">
      <c r="A97" s="29" t="s">
        <v>36</v>
      </c>
      <c r="B97" s="36"/>
      <c r="C97" s="37"/>
      <c r="D97" s="37"/>
      <c r="E97" s="31" t="s">
        <v>155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156</v>
      </c>
      <c r="D98" s="29" t="s">
        <v>31</v>
      </c>
      <c r="E98" s="31" t="s">
        <v>157</v>
      </c>
      <c r="F98" s="32" t="s">
        <v>83</v>
      </c>
      <c r="G98" s="33">
        <v>14309.395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79</v>
      </c>
      <c r="F99" s="37"/>
      <c r="G99" s="37"/>
      <c r="H99" s="37"/>
      <c r="I99" s="37"/>
      <c r="J99" s="38"/>
    </row>
    <row r="100" ht="150">
      <c r="A100" s="29" t="s">
        <v>59</v>
      </c>
      <c r="B100" s="36"/>
      <c r="C100" s="37"/>
      <c r="D100" s="37"/>
      <c r="E100" s="44" t="s">
        <v>158</v>
      </c>
      <c r="F100" s="37"/>
      <c r="G100" s="37"/>
      <c r="H100" s="37"/>
      <c r="I100" s="37"/>
      <c r="J100" s="38"/>
    </row>
    <row r="101" ht="75">
      <c r="A101" s="29" t="s">
        <v>36</v>
      </c>
      <c r="B101" s="36"/>
      <c r="C101" s="37"/>
      <c r="D101" s="37"/>
      <c r="E101" s="31" t="s">
        <v>159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160</v>
      </c>
      <c r="D102" s="26"/>
      <c r="E102" s="23" t="s">
        <v>161</v>
      </c>
      <c r="F102" s="26"/>
      <c r="G102" s="26"/>
      <c r="H102" s="26"/>
      <c r="I102" s="27">
        <f>SUMIFS(I103:I106,A103:A106,"P")</f>
        <v>0</v>
      </c>
      <c r="J102" s="28"/>
    </row>
    <row r="103">
      <c r="A103" s="29" t="s">
        <v>29</v>
      </c>
      <c r="B103" s="29">
        <v>23</v>
      </c>
      <c r="C103" s="30" t="s">
        <v>162</v>
      </c>
      <c r="D103" s="29" t="s">
        <v>31</v>
      </c>
      <c r="E103" s="31" t="s">
        <v>163</v>
      </c>
      <c r="F103" s="32" t="s">
        <v>68</v>
      </c>
      <c r="G103" s="33">
        <v>0.75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>
      <c r="A105" s="29" t="s">
        <v>59</v>
      </c>
      <c r="B105" s="36"/>
      <c r="C105" s="37"/>
      <c r="D105" s="37"/>
      <c r="E105" s="44" t="s">
        <v>164</v>
      </c>
      <c r="F105" s="37"/>
      <c r="G105" s="37"/>
      <c r="H105" s="37"/>
      <c r="I105" s="37"/>
      <c r="J105" s="38"/>
    </row>
    <row r="106" ht="180">
      <c r="A106" s="29" t="s">
        <v>36</v>
      </c>
      <c r="B106" s="39"/>
      <c r="C106" s="40"/>
      <c r="D106" s="40"/>
      <c r="E106" s="31" t="s">
        <v>165</v>
      </c>
      <c r="F106" s="40"/>
      <c r="G106" s="40"/>
      <c r="H106" s="40"/>
      <c r="I106" s="40"/>
      <c r="J10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166</v>
      </c>
      <c r="I3" s="16">
        <f>SUMIFS(I8:I19,A8:A19,"SD")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166</v>
      </c>
      <c r="D4" s="13"/>
      <c r="E4" s="14" t="s">
        <v>167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 ht="30">
      <c r="A9" s="29" t="s">
        <v>29</v>
      </c>
      <c r="B9" s="29">
        <v>1</v>
      </c>
      <c r="C9" s="30" t="s">
        <v>168</v>
      </c>
      <c r="D9" s="29" t="s">
        <v>31</v>
      </c>
      <c r="E9" s="31" t="s">
        <v>169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70">
      <c r="A10" s="29" t="s">
        <v>34</v>
      </c>
      <c r="B10" s="36"/>
      <c r="C10" s="37"/>
      <c r="D10" s="37"/>
      <c r="E10" s="31" t="s">
        <v>170</v>
      </c>
      <c r="F10" s="37"/>
      <c r="G10" s="37"/>
      <c r="H10" s="37"/>
      <c r="I10" s="37"/>
      <c r="J10" s="38"/>
    </row>
    <row r="11" ht="30">
      <c r="A11" s="29" t="s">
        <v>36</v>
      </c>
      <c r="B11" s="36"/>
      <c r="C11" s="37"/>
      <c r="D11" s="37"/>
      <c r="E11" s="31" t="s">
        <v>171</v>
      </c>
      <c r="F11" s="37"/>
      <c r="G11" s="37"/>
      <c r="H11" s="37"/>
      <c r="I11" s="37"/>
      <c r="J11" s="38"/>
    </row>
    <row r="12">
      <c r="A12" s="23" t="s">
        <v>26</v>
      </c>
      <c r="B12" s="24"/>
      <c r="C12" s="25" t="s">
        <v>100</v>
      </c>
      <c r="D12" s="26"/>
      <c r="E12" s="23" t="s">
        <v>101</v>
      </c>
      <c r="F12" s="26"/>
      <c r="G12" s="26"/>
      <c r="H12" s="26"/>
      <c r="I12" s="27">
        <f>SUMIFS(I13:I19,A13:A19,"P")</f>
        <v>0</v>
      </c>
      <c r="J12" s="28"/>
    </row>
    <row r="13">
      <c r="A13" s="29" t="s">
        <v>29</v>
      </c>
      <c r="B13" s="29">
        <v>2</v>
      </c>
      <c r="C13" s="30" t="s">
        <v>172</v>
      </c>
      <c r="D13" s="29" t="s">
        <v>31</v>
      </c>
      <c r="E13" s="31" t="s">
        <v>173</v>
      </c>
      <c r="F13" s="32" t="s">
        <v>83</v>
      </c>
      <c r="G13" s="33">
        <v>2500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174</v>
      </c>
      <c r="F14" s="37"/>
      <c r="G14" s="37"/>
      <c r="H14" s="37"/>
      <c r="I14" s="37"/>
      <c r="J14" s="38"/>
    </row>
    <row r="15">
      <c r="A15" s="29" t="s">
        <v>59</v>
      </c>
      <c r="B15" s="36"/>
      <c r="C15" s="37"/>
      <c r="D15" s="37"/>
      <c r="E15" s="44" t="s">
        <v>175</v>
      </c>
      <c r="F15" s="37"/>
      <c r="G15" s="37"/>
      <c r="H15" s="37"/>
      <c r="I15" s="37"/>
      <c r="J15" s="38"/>
    </row>
    <row r="16" ht="120">
      <c r="A16" s="29" t="s">
        <v>36</v>
      </c>
      <c r="B16" s="36"/>
      <c r="C16" s="37"/>
      <c r="D16" s="37"/>
      <c r="E16" s="31" t="s">
        <v>176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177</v>
      </c>
      <c r="D17" s="29" t="s">
        <v>31</v>
      </c>
      <c r="E17" s="31" t="s">
        <v>178</v>
      </c>
      <c r="F17" s="32" t="s">
        <v>68</v>
      </c>
      <c r="G17" s="33">
        <v>10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179</v>
      </c>
      <c r="F18" s="37"/>
      <c r="G18" s="37"/>
      <c r="H18" s="37"/>
      <c r="I18" s="37"/>
      <c r="J18" s="38"/>
    </row>
    <row r="19" ht="135">
      <c r="A19" s="29" t="s">
        <v>36</v>
      </c>
      <c r="B19" s="39"/>
      <c r="C19" s="40"/>
      <c r="D19" s="40"/>
      <c r="E19" s="31" t="s">
        <v>180</v>
      </c>
      <c r="F19" s="40"/>
      <c r="G19" s="40"/>
      <c r="H19" s="40"/>
      <c r="I19" s="40"/>
      <c r="J1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181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181</v>
      </c>
      <c r="D4" s="13"/>
      <c r="E4" s="14" t="s">
        <v>182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183</v>
      </c>
      <c r="D9" s="29" t="s">
        <v>31</v>
      </c>
      <c r="E9" s="31" t="s">
        <v>184</v>
      </c>
      <c r="F9" s="32" t="s">
        <v>137</v>
      </c>
      <c r="G9" s="33">
        <v>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 ht="45">
      <c r="A11" s="29" t="s">
        <v>59</v>
      </c>
      <c r="B11" s="36"/>
      <c r="C11" s="37"/>
      <c r="D11" s="37"/>
      <c r="E11" s="44" t="s">
        <v>185</v>
      </c>
      <c r="F11" s="37"/>
      <c r="G11" s="37"/>
      <c r="H11" s="37"/>
      <c r="I11" s="37"/>
      <c r="J11" s="38"/>
    </row>
    <row r="12" ht="90">
      <c r="A12" s="29" t="s">
        <v>36</v>
      </c>
      <c r="B12" s="36"/>
      <c r="C12" s="37"/>
      <c r="D12" s="37"/>
      <c r="E12" s="31" t="s">
        <v>186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187</v>
      </c>
      <c r="D13" s="29" t="s">
        <v>31</v>
      </c>
      <c r="E13" s="31" t="s">
        <v>188</v>
      </c>
      <c r="F13" s="32" t="s">
        <v>137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 ht="30">
      <c r="A15" s="29" t="s">
        <v>59</v>
      </c>
      <c r="B15" s="36"/>
      <c r="C15" s="37"/>
      <c r="D15" s="37"/>
      <c r="E15" s="44" t="s">
        <v>189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190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191</v>
      </c>
      <c r="D17" s="29" t="s">
        <v>31</v>
      </c>
      <c r="E17" s="31" t="s">
        <v>192</v>
      </c>
      <c r="F17" s="32" t="s">
        <v>137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59</v>
      </c>
      <c r="B19" s="36"/>
      <c r="C19" s="37"/>
      <c r="D19" s="37"/>
      <c r="E19" s="44" t="s">
        <v>193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190</v>
      </c>
      <c r="F20" s="37"/>
      <c r="G20" s="37"/>
      <c r="H20" s="37"/>
      <c r="I20" s="37"/>
      <c r="J20" s="38"/>
    </row>
    <row r="21" ht="30">
      <c r="A21" s="29" t="s">
        <v>29</v>
      </c>
      <c r="B21" s="29">
        <v>4</v>
      </c>
      <c r="C21" s="30" t="s">
        <v>194</v>
      </c>
      <c r="D21" s="29" t="s">
        <v>31</v>
      </c>
      <c r="E21" s="31" t="s">
        <v>195</v>
      </c>
      <c r="F21" s="32" t="s">
        <v>83</v>
      </c>
      <c r="G21" s="33">
        <v>787.55600000000004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 ht="75">
      <c r="A23" s="29" t="s">
        <v>59</v>
      </c>
      <c r="B23" s="36"/>
      <c r="C23" s="37"/>
      <c r="D23" s="37"/>
      <c r="E23" s="44" t="s">
        <v>196</v>
      </c>
      <c r="F23" s="37"/>
      <c r="G23" s="37"/>
      <c r="H23" s="37"/>
      <c r="I23" s="37"/>
      <c r="J23" s="38"/>
    </row>
    <row r="24" ht="105">
      <c r="A24" s="29" t="s">
        <v>36</v>
      </c>
      <c r="B24" s="39"/>
      <c r="C24" s="40"/>
      <c r="D24" s="40"/>
      <c r="E24" s="31" t="s">
        <v>197</v>
      </c>
      <c r="F24" s="40"/>
      <c r="G24" s="40"/>
      <c r="H24" s="40"/>
      <c r="I24" s="40"/>
      <c r="J2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2024-09-05T09:02:18Z</dcterms:created>
  <dcterms:modified xsi:type="dcterms:W3CDTF">2024-09-05T09:02:18Z</dcterms:modified>
</cp:coreProperties>
</file>